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G9" i="1" s="1"/>
  <c r="H9" i="1" s="1"/>
  <c r="F10" i="1"/>
  <c r="G10" i="1" s="1"/>
  <c r="H10" i="1" s="1"/>
  <c r="F17" i="1"/>
  <c r="G17" i="1" s="1"/>
  <c r="H17" i="1" s="1"/>
  <c r="F12" i="1"/>
  <c r="G12" i="1" s="1"/>
  <c r="H12" i="1" s="1"/>
  <c r="F19" i="1"/>
  <c r="G19" i="1" s="1"/>
  <c r="H19" i="1" s="1"/>
  <c r="F11" i="1"/>
  <c r="G11" i="1" s="1"/>
  <c r="H11" i="1" s="1"/>
  <c r="F18" i="1"/>
  <c r="G18" i="1" s="1"/>
  <c r="H18" i="1" s="1"/>
  <c r="F20" i="1"/>
  <c r="G20" i="1" s="1"/>
  <c r="H20" i="1" s="1"/>
  <c r="F16" i="1"/>
  <c r="G16" i="1" s="1"/>
  <c r="H16" i="1" s="1"/>
  <c r="F15" i="1"/>
  <c r="G15" i="1" s="1"/>
  <c r="H15" i="1" s="1"/>
  <c r="F13" i="1"/>
  <c r="G13" i="1" s="1"/>
  <c r="H13" i="1" s="1"/>
  <c r="F14" i="1"/>
  <c r="G14" i="1" s="1"/>
  <c r="H14" i="1" s="1"/>
  <c r="F8" i="1"/>
  <c r="F24" i="1" s="1"/>
  <c r="G8" i="1" l="1"/>
  <c r="H8" i="1" s="1"/>
  <c r="F21" i="1"/>
</calcChain>
</file>

<file path=xl/sharedStrings.xml><?xml version="1.0" encoding="utf-8"?>
<sst xmlns="http://schemas.openxmlformats.org/spreadsheetml/2006/main" count="53" uniqueCount="52">
  <si>
    <t>City of Fort Worth Employee Salary</t>
  </si>
  <si>
    <t>Schedule of Raises</t>
  </si>
  <si>
    <t>Effective Date: 1/1/2011</t>
  </si>
  <si>
    <t>LAST</t>
  </si>
  <si>
    <t>FIRST</t>
  </si>
  <si>
    <t>POSITION</t>
  </si>
  <si>
    <t xml:space="preserve">YEARS OF </t>
  </si>
  <si>
    <t>SERVICE</t>
  </si>
  <si>
    <t>SALARY</t>
  </si>
  <si>
    <t xml:space="preserve">% </t>
  </si>
  <si>
    <t>INCREASE</t>
  </si>
  <si>
    <t xml:space="preserve">RAISE </t>
  </si>
  <si>
    <t>Fisser</t>
  </si>
  <si>
    <t xml:space="preserve">Crumb </t>
  </si>
  <si>
    <t xml:space="preserve">Allen </t>
  </si>
  <si>
    <t xml:space="preserve">Best 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</si>
  <si>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</si>
  <si>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</si>
  <si>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</si>
  <si>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</si>
  <si>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</si>
  <si>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</si>
  <si>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</si>
  <si>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</si>
  <si>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</si>
  <si>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</si>
  <si>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</si>
  <si>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</si>
  <si>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</si>
  <si>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</si>
  <si>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</si>
  <si>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</si>
  <si>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</si>
  <si>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</si>
  <si>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</si>
  <si>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</si>
  <si>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</si>
  <si>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</si>
  <si>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</si>
  <si>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</si>
  <si>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 xml:space="preserve">Water Director </t>
  </si>
  <si>
    <t>City Auditor</t>
  </si>
  <si>
    <t>Legal Secretary</t>
  </si>
  <si>
    <t>Utility Administrator</t>
  </si>
  <si>
    <t>Field Operantions Crewleader</t>
  </si>
  <si>
    <t>Assistant ITS Director</t>
  </si>
  <si>
    <t>Account Technician</t>
  </si>
  <si>
    <t>Compliance Specialist</t>
  </si>
  <si>
    <t xml:space="preserve">Senior Librarian </t>
  </si>
  <si>
    <t>Librarian</t>
  </si>
  <si>
    <t>Public Events Manager</t>
  </si>
  <si>
    <t xml:space="preserve">Operations Manager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</si>
</sst>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23" sqref="D23"/>
    </sheetView>
  </sheetViews>
  <sheetFormatPr defaultRowHeight="15" x14ac:dyDescent="0.25"/>
  <cols>
    <col min="1" max="2" width="15.7109375" customWidth="1"/>
    <col min="3" max="3" width="28.140625" bestFit="1" customWidth="1"/>
    <col min="4" max="8" width="13.710937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D5" t="s">
        <v>6</v>
      </c>
      <c r="E5">
        <v>2010</v>
      </c>
      <c r="F5" t="s">
        <v>9</v>
      </c>
      <c r="G5">
        <v>2011</v>
      </c>
      <c r="H5">
        <v>2011</v>
      </c>
    </row>
    <row r="6" spans="1:8" x14ac:dyDescent="0.25">
      <c r="A6" t="s">
        <v>3</v>
      </c>
      <c r="B6" t="s">
        <v>4</v>
      </c>
      <c r="C6" t="s">
        <v>5</v>
      </c>
      <c r="D6" t="s">
        <v>7</v>
      </c>
      <c r="E6" t="s">
        <v>8</v>
      </c>
      <c r="F6" t="s">
        <v>10</v>
      </c>
      <c r="G6" t="s">
        <v>11</v>
      </c>
      <c r="H6" t="s">
        <v>8</v>
      </c>
    </row>
    <row r="8" spans="1:8" x14ac:dyDescent="0.25">
      <c r="A8" t="s">
        <v>12</v>
      </c>
      <c r="B8" t="s">
        <v>26</v>
      </c>
      <c r="C8" t="s">
        <v>39</v>
      </c>
      <c r="D8">
        <v>25</v>
      </c>
      <c r="E8" s="1">
        <v>226595</v>
      </c>
      <c r="F8" s="2">
        <f>IF(D8&gt;=5, 5.5%,4%)</f>
        <v>5.5E-2</v>
      </c>
      <c r="G8">
        <f>E8*F8</f>
        <v>12462.725</v>
      </c>
      <c r="H8" s="1">
        <f>E8+G8</f>
        <v>239057.72500000001</v>
      </c>
    </row>
    <row r="9" spans="1:8" x14ac:dyDescent="0.25">
      <c r="A9" t="s">
        <v>13</v>
      </c>
      <c r="B9" t="s">
        <v>27</v>
      </c>
      <c r="C9" t="s">
        <v>40</v>
      </c>
      <c r="D9">
        <v>3</v>
      </c>
      <c r="E9" s="1">
        <v>147347</v>
      </c>
      <c r="F9" s="2">
        <f>IF(D9&gt;=5, 5.5%,4%)</f>
        <v>0.04</v>
      </c>
      <c r="G9">
        <f>E9*F9</f>
        <v>5893.88</v>
      </c>
      <c r="H9" s="1">
        <f>E9+G9</f>
        <v>153240.88</v>
      </c>
    </row>
    <row r="10" spans="1:8" x14ac:dyDescent="0.25">
      <c r="A10" t="s">
        <v>14</v>
      </c>
      <c r="B10" t="s">
        <v>28</v>
      </c>
      <c r="C10" t="s">
        <v>41</v>
      </c>
      <c r="D10">
        <v>5</v>
      </c>
      <c r="E10" s="1">
        <v>139048</v>
      </c>
      <c r="F10" s="2">
        <f>IF(D10&gt;=5, 5.5%,4%)</f>
        <v>5.5E-2</v>
      </c>
      <c r="G10">
        <f>E10*F10</f>
        <v>7647.64</v>
      </c>
      <c r="H10" s="1">
        <f>E10+G10</f>
        <v>146695.64000000001</v>
      </c>
    </row>
    <row r="11" spans="1:8" x14ac:dyDescent="0.25">
      <c r="A11" t="s">
        <v>18</v>
      </c>
      <c r="B11" t="s">
        <v>32</v>
      </c>
      <c r="C11" t="s">
        <v>45</v>
      </c>
      <c r="D11">
        <v>6</v>
      </c>
      <c r="E11" s="1">
        <v>135429</v>
      </c>
      <c r="F11" s="2">
        <f>IF(D11&gt;=5, 5.5%,4%)</f>
        <v>5.5E-2</v>
      </c>
      <c r="G11">
        <f>E11*F11</f>
        <v>7448.5950000000003</v>
      </c>
      <c r="H11" s="1">
        <f>E11+G11</f>
        <v>142877.595</v>
      </c>
    </row>
    <row r="12" spans="1:8" x14ac:dyDescent="0.25">
      <c r="A12" t="s">
        <v>16</v>
      </c>
      <c r="B12" t="s">
        <v>30</v>
      </c>
      <c r="C12" t="s">
        <v>43</v>
      </c>
      <c r="D12">
        <v>16</v>
      </c>
      <c r="E12" s="1">
        <v>131934</v>
      </c>
      <c r="F12" s="2">
        <f>IF(D12&gt;=5, 5.5%,4%)</f>
        <v>5.5E-2</v>
      </c>
      <c r="G12">
        <f>E12*F12</f>
        <v>7256.37</v>
      </c>
      <c r="H12" s="1">
        <f>E12+G12</f>
        <v>139190.37</v>
      </c>
    </row>
    <row r="13" spans="1:8" x14ac:dyDescent="0.25">
      <c r="A13" t="s">
        <v>23</v>
      </c>
      <c r="B13" t="s">
        <v>37</v>
      </c>
      <c r="C13" t="s">
        <v>50</v>
      </c>
      <c r="D13">
        <v>12</v>
      </c>
      <c r="E13" s="1">
        <v>62008</v>
      </c>
      <c r="F13" s="2">
        <f>IF(D13&gt;=5, 5.5%,4%)</f>
        <v>5.5E-2</v>
      </c>
      <c r="G13">
        <f>E13*F13</f>
        <v>3410.44</v>
      </c>
      <c r="H13" s="1">
        <f>E13+G13</f>
        <v>65418.44</v>
      </c>
    </row>
    <row r="14" spans="1:8" x14ac:dyDescent="0.25">
      <c r="A14" t="s">
        <v>24</v>
      </c>
      <c r="B14" t="s">
        <v>38</v>
      </c>
      <c r="C14" t="s">
        <v>51</v>
      </c>
      <c r="D14">
        <v>11</v>
      </c>
      <c r="E14" s="1">
        <v>50107</v>
      </c>
      <c r="F14" s="2">
        <f>IF(D14&gt;=5, 5.5%,4%)</f>
        <v>5.5E-2</v>
      </c>
      <c r="G14">
        <f>E14*F14</f>
        <v>2755.8850000000002</v>
      </c>
      <c r="H14" s="1">
        <f>E14+G14</f>
        <v>52862.885000000002</v>
      </c>
    </row>
    <row r="15" spans="1:8" x14ac:dyDescent="0.25">
      <c r="A15" t="s">
        <v>22</v>
      </c>
      <c r="B15" t="s">
        <v>36</v>
      </c>
      <c r="C15" t="s">
        <v>49</v>
      </c>
      <c r="D15">
        <v>4</v>
      </c>
      <c r="E15" s="1">
        <v>50232</v>
      </c>
      <c r="F15" s="2">
        <f>IF(D15&gt;=5, 5.5%,4%)</f>
        <v>0.04</v>
      </c>
      <c r="G15">
        <f>E15*F15</f>
        <v>2009.28</v>
      </c>
      <c r="H15" s="1">
        <f>E15+G15</f>
        <v>52241.279999999999</v>
      </c>
    </row>
    <row r="16" spans="1:8" x14ac:dyDescent="0.25">
      <c r="A16" t="s">
        <v>21</v>
      </c>
      <c r="B16" t="s">
        <v>35</v>
      </c>
      <c r="C16" t="s">
        <v>48</v>
      </c>
      <c r="D16">
        <v>17</v>
      </c>
      <c r="E16" s="1">
        <v>45448</v>
      </c>
      <c r="F16" s="2">
        <f>IF(D16&gt;=5, 5.5%,4%)</f>
        <v>5.5E-2</v>
      </c>
      <c r="G16">
        <f>E16*F16</f>
        <v>2499.64</v>
      </c>
      <c r="H16" s="1">
        <f>E16+G16</f>
        <v>47947.64</v>
      </c>
    </row>
    <row r="17" spans="1:8" x14ac:dyDescent="0.25">
      <c r="A17" t="s">
        <v>15</v>
      </c>
      <c r="B17" t="s">
        <v>29</v>
      </c>
      <c r="C17" t="s">
        <v>42</v>
      </c>
      <c r="D17">
        <v>10</v>
      </c>
      <c r="E17" s="1">
        <v>40290</v>
      </c>
      <c r="F17" s="2">
        <f>IF(D17&gt;=5, 5.5%,4%)</f>
        <v>5.5E-2</v>
      </c>
      <c r="G17">
        <f>E17*F17</f>
        <v>2215.9499999999998</v>
      </c>
      <c r="H17" s="1">
        <f>E17+G17</f>
        <v>42505.95</v>
      </c>
    </row>
    <row r="18" spans="1:8" x14ac:dyDescent="0.25">
      <c r="A18" t="s">
        <v>19</v>
      </c>
      <c r="B18" t="s">
        <v>33</v>
      </c>
      <c r="C18" t="s">
        <v>46</v>
      </c>
      <c r="D18">
        <v>3</v>
      </c>
      <c r="E18" s="1">
        <v>40290</v>
      </c>
      <c r="F18" s="2">
        <f>IF(D18&gt;=5, 5.5%,4%)</f>
        <v>0.04</v>
      </c>
      <c r="G18">
        <f>E18*F18</f>
        <v>1611.6000000000001</v>
      </c>
      <c r="H18" s="1">
        <f>E18+G18</f>
        <v>41901.599999999999</v>
      </c>
    </row>
    <row r="19" spans="1:8" x14ac:dyDescent="0.25">
      <c r="A19" t="s">
        <v>17</v>
      </c>
      <c r="B19" t="s">
        <v>31</v>
      </c>
      <c r="C19" t="s">
        <v>44</v>
      </c>
      <c r="D19">
        <v>1</v>
      </c>
      <c r="E19" s="1">
        <v>40269</v>
      </c>
      <c r="F19" s="2">
        <f>IF(D19&gt;=5, 5.5%,4%)</f>
        <v>0.04</v>
      </c>
      <c r="G19">
        <f>E19*F19</f>
        <v>1610.76</v>
      </c>
      <c r="H19" s="1">
        <f>E19+G19</f>
        <v>41879.760000000002</v>
      </c>
    </row>
    <row r="20" spans="1:8" x14ac:dyDescent="0.25">
      <c r="A20" t="s">
        <v>20</v>
      </c>
      <c r="B20" t="s">
        <v>34</v>
      </c>
      <c r="C20" t="s">
        <v>47</v>
      </c>
      <c r="D20">
        <v>4</v>
      </c>
      <c r="E20" s="1">
        <v>40165</v>
      </c>
      <c r="F20" s="2">
        <f>IF(D20&gt;=5, 5.5%,4%)</f>
        <v>0.04</v>
      </c>
      <c r="G20">
        <f>E20*F20</f>
        <v>1606.6000000000001</v>
      </c>
      <c r="H20" s="1">
        <f>E20+G20</f>
        <v>41771.599999999999</v>
      </c>
    </row>
    <row r="21" spans="1:8" x14ac:dyDescent="0.25">
      <c r="A21" t="s">
        <v>25</v>
      </c>
      <c r="F21" s="2">
        <f>COUNTIF(F8:F20,5.5%)</f>
        <v>8</v>
      </c>
    </row>
    <row r="24" spans="1:8" x14ac:dyDescent="0.25">
      <c r="F24">
        <f>COUNTIF(F8:F20, 4%)</f>
        <v>5</v>
      </c>
    </row>
  </sheetData>
  <sortState ref="A8:H20">
    <sortCondition descending="1" ref="H8:H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E. Speight</dc:creator>
  <cp:lastModifiedBy>Hannah E. Speight</cp:lastModifiedBy>
  <dcterms:created xsi:type="dcterms:W3CDTF">2014-04-04T15:45:26Z</dcterms:created>
  <dcterms:modified xsi:type="dcterms:W3CDTF">2014-04-04T16:52:06Z</dcterms:modified>
</cp:coreProperties>
</file>